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030"/>
  </bookViews>
  <sheets>
    <sheet name="15-21" sheetId="1" r:id="rId1"/>
  </sheets>
  <calcPr calcId="162913"/>
</workbook>
</file>

<file path=xl/calcChain.xml><?xml version="1.0" encoding="utf-8"?>
<calcChain xmlns="http://schemas.openxmlformats.org/spreadsheetml/2006/main">
  <c r="H29" i="1" l="1"/>
</calcChain>
</file>

<file path=xl/sharedStrings.xml><?xml version="1.0" encoding="utf-8"?>
<sst xmlns="http://schemas.openxmlformats.org/spreadsheetml/2006/main" count="55" uniqueCount="53">
  <si>
    <t>RECETTES ET DONS</t>
  </si>
  <si>
    <t>RECETTES</t>
  </si>
  <si>
    <t>Recettes fiscales</t>
  </si>
  <si>
    <r>
      <t>Recettes fiscales (</t>
    </r>
    <r>
      <rPr>
        <b/>
        <sz val="12"/>
        <rFont val="Garamond"/>
        <family val="1"/>
      </rPr>
      <t>y/c recettes affectées et parafiscalité</t>
    </r>
    <r>
      <rPr>
        <b/>
        <sz val="15"/>
        <rFont val="Garamond"/>
        <family val="1"/>
      </rPr>
      <t>)</t>
    </r>
  </si>
  <si>
    <t>DGI</t>
  </si>
  <si>
    <t xml:space="preserve">    Impôts directs</t>
  </si>
  <si>
    <t xml:space="preserve">    Impôts sur biens et services</t>
  </si>
  <si>
    <t xml:space="preserve"> TRESOR</t>
  </si>
  <si>
    <t xml:space="preserve">  DGD</t>
  </si>
  <si>
    <t xml:space="preserve">    Droits &amp; taxes à l'importation</t>
  </si>
  <si>
    <t xml:space="preserve">    Droits &amp; taxes à l'exportation</t>
  </si>
  <si>
    <t xml:space="preserve">    Taxe de sureté (ex SGS)</t>
  </si>
  <si>
    <t xml:space="preserve">    PCS-PCC à transférer</t>
  </si>
  <si>
    <t>Autres recettes affectées (DGI, DGD)</t>
  </si>
  <si>
    <t>Recettes non fiscales</t>
  </si>
  <si>
    <t>Programme de relance agricole</t>
  </si>
  <si>
    <t>Dons</t>
  </si>
  <si>
    <t>DEPENSES TOTALES ET PRETS NETS</t>
  </si>
  <si>
    <t xml:space="preserve">  Dépenses courantes</t>
  </si>
  <si>
    <t xml:space="preserve">    Personnel</t>
  </si>
  <si>
    <t xml:space="preserve">    Prestations sociales</t>
  </si>
  <si>
    <t xml:space="preserve">    Subventions et autres transferts</t>
  </si>
  <si>
    <t xml:space="preserve">    Autres dépenses courantes</t>
  </si>
  <si>
    <t>Dépenses d'investissement</t>
  </si>
  <si>
    <t xml:space="preserve">  Financées sur ressources intérieures</t>
  </si>
  <si>
    <t xml:space="preserve">  Financées sur prêts et dons projets</t>
  </si>
  <si>
    <t>Dépenses liées aux "Autres recettes affectées (DGI, DGD)"</t>
  </si>
  <si>
    <t>Dépenses en capital</t>
  </si>
  <si>
    <t>Prets nets (prêts - recouvrements)</t>
  </si>
  <si>
    <t>Dépenses de sécurité</t>
  </si>
  <si>
    <t>Dépenses liées à la gestion des déchets toxiques/EBOLA</t>
  </si>
  <si>
    <t>Intérêts dus sur la dette publique</t>
  </si>
  <si>
    <t>SOLDE BUDGETAIRE (base ordonn.)</t>
  </si>
  <si>
    <t xml:space="preserve">SOLDE PRIMAIRE DE BASE </t>
  </si>
  <si>
    <t>FINANCEMENT NET</t>
  </si>
  <si>
    <t>FINANCEMENT INTERIEUR</t>
  </si>
  <si>
    <t xml:space="preserve">   SYSTEME BANCAIRE</t>
  </si>
  <si>
    <t xml:space="preserve">      dont Contreparties FMI</t>
  </si>
  <si>
    <t xml:space="preserve">   FINANCEMENT NON BANCAIRE</t>
  </si>
  <si>
    <t xml:space="preserve">      Variation nette des exigibles</t>
  </si>
  <si>
    <t xml:space="preserve">      Restes à payer sur Subvention aux Collectivités et EPN</t>
  </si>
  <si>
    <t>FINANCEMENT EXTERIEUR</t>
  </si>
  <si>
    <t xml:space="preserve">    Tirages sur prêts projets</t>
  </si>
  <si>
    <t xml:space="preserve">    Autres tirages (hors FMI)</t>
  </si>
  <si>
    <t xml:space="preserve">    Amortissement dû </t>
  </si>
  <si>
    <t xml:space="preserve">    Emissions Eurobonds</t>
  </si>
  <si>
    <t xml:space="preserve">    Emissions SUKUK</t>
  </si>
  <si>
    <t xml:space="preserve">      Financement UEMOA</t>
  </si>
  <si>
    <t>Erreurs et omm./écart de financement</t>
  </si>
  <si>
    <t>RESUME DU TABLEAU DES OPERATIONS FINANCIERES DE L'ETAT (TOFE) 2015-2021</t>
  </si>
  <si>
    <t>Version du 26 mars 2022</t>
  </si>
  <si>
    <t xml:space="preserve">      En milliards de FCFA</t>
  </si>
  <si>
    <t>Source: MEF/DGE/DPPSE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</si>
</sst>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5" formatCode="_([$€-2]* #,##0.00_);_([$€-2]* \(#,##0.00\);_([$€-2]* &quot;-&quot;??_)"/>
    <numFmt numFmtId="166" formatCode="#,##0.0"/>
    <numFmt numFmtId="167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b/>
      <sz val="13"/>
      <name val="Garamond"/>
      <family val="1"/>
    </font>
    <font>
      <sz val="13"/>
      <name val="Garamond"/>
      <family val="1"/>
    </font>
    <font>
      <b/>
      <sz val="15"/>
      <name val="Garamond"/>
      <family val="1"/>
    </font>
    <font>
      <b/>
      <u/>
      <sz val="15"/>
      <name val="Garamond"/>
      <family val="1"/>
    </font>
    <font>
      <sz val="15"/>
      <name val="Garamond"/>
      <family val="1"/>
    </font>
    <font>
      <b/>
      <sz val="12"/>
      <name val="Garamond"/>
      <family val="1"/>
    </font>
    <font>
      <b/>
      <i/>
      <sz val="15"/>
      <name val="Garamond"/>
      <family val="1"/>
    </font>
    <font>
      <i/>
      <sz val="15"/>
      <name val="Garamond"/>
      <family val="1"/>
    </font>
    <font>
      <b/>
      <sz val="14"/>
      <name val="Garamond"/>
      <family val="1"/>
    </font>
    <font>
      <sz val="14"/>
      <name val="Garamond"/>
      <family val="1"/>
    </font>
    <font>
      <i/>
      <sz val="12"/>
      <name val="Garamond"/>
      <family val="1"/>
    </font>
    <font>
      <i/>
      <sz val="14"/>
      <name val="Garamond"/>
      <family val="1"/>
    </font>
    <font>
      <sz val="15"/>
      <color theme="0"/>
      <name val="Garamond"/>
      <family val="1"/>
    </font>
    <font>
      <i/>
      <sz val="14"/>
      <color theme="0"/>
      <name val="Garamond"/>
      <family val="1"/>
    </font>
    <font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2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2" fontId="3" fillId="0" borderId="0" xfId="2" applyNumberFormat="1" applyFont="1"/>
    <xf numFmtId="2" fontId="4" fillId="0" borderId="0" xfId="2" applyNumberFormat="1" applyFont="1"/>
    <xf numFmtId="2" fontId="3" fillId="0" borderId="0" xfId="2" applyNumberFormat="1" applyFont="1" applyFill="1"/>
    <xf numFmtId="2" fontId="5" fillId="0" borderId="0" xfId="2" applyNumberFormat="1" applyFont="1"/>
    <xf numFmtId="2" fontId="6" fillId="0" borderId="0" xfId="2" applyNumberFormat="1" applyFont="1" applyAlignment="1">
      <alignment horizontal="center" vertical="center" wrapText="1"/>
    </xf>
    <xf numFmtId="2" fontId="7" fillId="0" borderId="0" xfId="2" applyNumberFormat="1" applyFont="1" applyAlignment="1">
      <alignment vertical="center" wrapText="1"/>
    </xf>
    <xf numFmtId="2" fontId="7" fillId="0" borderId="0" xfId="2" applyNumberFormat="1" applyFont="1" applyFill="1" applyAlignment="1">
      <alignment vertical="center" wrapText="1"/>
    </xf>
    <xf numFmtId="2" fontId="6" fillId="0" borderId="0" xfId="2" applyNumberFormat="1" applyFont="1"/>
    <xf numFmtId="2" fontId="8" fillId="0" borderId="0" xfId="2" applyNumberFormat="1" applyFont="1"/>
    <xf numFmtId="2" fontId="11" fillId="0" borderId="0" xfId="2" applyNumberFormat="1" applyFont="1"/>
    <xf numFmtId="2" fontId="13" fillId="0" borderId="0" xfId="2" applyNumberFormat="1" applyFont="1"/>
    <xf numFmtId="2" fontId="14" fillId="0" borderId="0" xfId="2" applyNumberFormat="1" applyFont="1"/>
    <xf numFmtId="2" fontId="15" fillId="0" borderId="0" xfId="2" applyNumberFormat="1" applyFont="1"/>
    <xf numFmtId="2" fontId="5" fillId="0" borderId="0" xfId="2" applyNumberFormat="1" applyFont="1" applyAlignment="1">
      <alignment horizontal="center" vertical="center"/>
    </xf>
    <xf numFmtId="2" fontId="5" fillId="0" borderId="0" xfId="2" applyNumberFormat="1" applyFont="1" applyFill="1" applyAlignment="1">
      <alignment horizontal="center" vertical="center"/>
    </xf>
    <xf numFmtId="3" fontId="4" fillId="0" borderId="2" xfId="2" applyNumberFormat="1" applyFont="1" applyBorder="1" applyAlignment="1">
      <alignment horizontal="center"/>
    </xf>
    <xf numFmtId="3" fontId="4" fillId="0" borderId="3" xfId="2" applyNumberFormat="1" applyFont="1" applyBorder="1" applyAlignment="1">
      <alignment horizontal="center"/>
    </xf>
    <xf numFmtId="2" fontId="6" fillId="0" borderId="4" xfId="2" applyNumberFormat="1" applyFont="1" applyBorder="1" applyAlignment="1">
      <alignment vertical="center"/>
    </xf>
    <xf numFmtId="166" fontId="6" fillId="0" borderId="5" xfId="2" applyNumberFormat="1" applyFont="1" applyBorder="1" applyAlignment="1">
      <alignment horizontal="center" vertical="center"/>
    </xf>
    <xf numFmtId="166" fontId="6" fillId="0" borderId="5" xfId="2" applyNumberFormat="1" applyFont="1" applyFill="1" applyBorder="1" applyAlignment="1">
      <alignment horizontal="center" vertical="center"/>
    </xf>
    <xf numFmtId="167" fontId="6" fillId="0" borderId="6" xfId="2" applyNumberFormat="1" applyFont="1" applyBorder="1" applyAlignment="1">
      <alignment horizontal="center"/>
    </xf>
    <xf numFmtId="166" fontId="6" fillId="0" borderId="8" xfId="2" applyNumberFormat="1" applyFont="1" applyBorder="1" applyAlignment="1">
      <alignment horizontal="center" vertical="center"/>
    </xf>
    <xf numFmtId="166" fontId="6" fillId="0" borderId="8" xfId="2" applyNumberFormat="1" applyFont="1" applyFill="1" applyBorder="1" applyAlignment="1">
      <alignment horizontal="center" vertical="center"/>
    </xf>
    <xf numFmtId="2" fontId="6" fillId="0" borderId="7" xfId="2" applyNumberFormat="1" applyFont="1" applyBorder="1"/>
    <xf numFmtId="166" fontId="10" fillId="0" borderId="8" xfId="3" applyNumberFormat="1" applyFont="1" applyBorder="1" applyAlignment="1">
      <alignment horizontal="center" vertical="center"/>
    </xf>
    <xf numFmtId="166" fontId="10" fillId="0" borderId="8" xfId="3" applyNumberFormat="1" applyFont="1" applyFill="1" applyBorder="1" applyAlignment="1">
      <alignment horizontal="center" vertical="center"/>
    </xf>
    <xf numFmtId="2" fontId="8" fillId="0" borderId="7" xfId="2" applyNumberFormat="1" applyFont="1" applyBorder="1"/>
    <xf numFmtId="166" fontId="11" fillId="0" borderId="8" xfId="2" applyNumberFormat="1" applyFont="1" applyBorder="1" applyAlignment="1">
      <alignment horizontal="center" vertical="center"/>
    </xf>
    <xf numFmtId="166" fontId="11" fillId="0" borderId="8" xfId="2" applyNumberFormat="1" applyFont="1" applyFill="1" applyBorder="1" applyAlignment="1">
      <alignment horizontal="center" vertical="center"/>
    </xf>
    <xf numFmtId="167" fontId="8" fillId="0" borderId="6" xfId="2" applyNumberFormat="1" applyFont="1" applyBorder="1" applyAlignment="1">
      <alignment horizontal="center"/>
    </xf>
    <xf numFmtId="166" fontId="8" fillId="0" borderId="8" xfId="1" applyNumberFormat="1" applyFont="1" applyBorder="1" applyAlignment="1">
      <alignment horizontal="center" vertical="center"/>
    </xf>
    <xf numFmtId="166" fontId="8" fillId="0" borderId="8" xfId="1" applyNumberFormat="1" applyFont="1" applyFill="1" applyBorder="1" applyAlignment="1">
      <alignment horizontal="center" vertical="center"/>
    </xf>
    <xf numFmtId="166" fontId="10" fillId="0" borderId="8" xfId="2" applyNumberFormat="1" applyFont="1" applyBorder="1" applyAlignment="1">
      <alignment horizontal="center" vertical="center"/>
    </xf>
    <xf numFmtId="166" fontId="6" fillId="0" borderId="8" xfId="1" applyNumberFormat="1" applyFont="1" applyBorder="1" applyAlignment="1">
      <alignment horizontal="center" vertical="center"/>
    </xf>
    <xf numFmtId="166" fontId="6" fillId="0" borderId="8" xfId="1" applyNumberFormat="1" applyFont="1" applyFill="1" applyBorder="1" applyAlignment="1">
      <alignment horizontal="center" vertical="center"/>
    </xf>
    <xf numFmtId="166" fontId="6" fillId="0" borderId="8" xfId="2" applyNumberFormat="1" applyFont="1" applyBorder="1" applyAlignment="1">
      <alignment horizontal="center" vertical="center" wrapText="1"/>
    </xf>
    <xf numFmtId="166" fontId="6" fillId="0" borderId="8" xfId="2" applyNumberFormat="1" applyFont="1" applyFill="1" applyBorder="1" applyAlignment="1">
      <alignment horizontal="center" vertical="center" wrapText="1"/>
    </xf>
    <xf numFmtId="166" fontId="8" fillId="0" borderId="8" xfId="2" applyNumberFormat="1" applyFont="1" applyBorder="1" applyAlignment="1">
      <alignment horizontal="center" vertical="center"/>
    </xf>
    <xf numFmtId="166" fontId="8" fillId="0" borderId="8" xfId="2" applyNumberFormat="1" applyFont="1" applyFill="1" applyBorder="1" applyAlignment="1">
      <alignment horizontal="center" vertical="center"/>
    </xf>
    <xf numFmtId="166" fontId="8" fillId="0" borderId="8" xfId="2" applyNumberFormat="1" applyFont="1" applyBorder="1" applyAlignment="1">
      <alignment horizontal="center" vertical="center" wrapText="1"/>
    </xf>
    <xf numFmtId="167" fontId="11" fillId="0" borderId="6" xfId="2" applyNumberFormat="1" applyFont="1" applyFill="1" applyBorder="1" applyAlignment="1">
      <alignment horizontal="center"/>
    </xf>
    <xf numFmtId="2" fontId="6" fillId="0" borderId="7" xfId="2" applyNumberFormat="1" applyFont="1" applyBorder="1" applyAlignment="1">
      <alignment horizontal="left" indent="1"/>
    </xf>
    <xf numFmtId="2" fontId="8" fillId="0" borderId="7" xfId="2" applyNumberFormat="1" applyFont="1" applyBorder="1" applyAlignment="1">
      <alignment horizontal="left" indent="1"/>
    </xf>
    <xf numFmtId="166" fontId="12" fillId="0" borderId="8" xfId="2" applyNumberFormat="1" applyFont="1" applyBorder="1" applyAlignment="1">
      <alignment horizontal="center" vertical="center"/>
    </xf>
    <xf numFmtId="166" fontId="12" fillId="0" borderId="8" xfId="2" applyNumberFormat="1" applyFont="1" applyFill="1" applyBorder="1" applyAlignment="1">
      <alignment horizontal="center" vertical="center"/>
    </xf>
    <xf numFmtId="2" fontId="6" fillId="0" borderId="7" xfId="2" applyNumberFormat="1" applyFont="1" applyBorder="1" applyAlignment="1">
      <alignment horizontal="left"/>
    </xf>
    <xf numFmtId="167" fontId="5" fillId="0" borderId="6" xfId="2" applyNumberFormat="1" applyFont="1" applyBorder="1" applyAlignment="1">
      <alignment horizontal="center"/>
    </xf>
    <xf numFmtId="167" fontId="13" fillId="0" borderId="6" xfId="2" applyNumberFormat="1" applyFont="1" applyBorder="1" applyAlignment="1">
      <alignment horizontal="center"/>
    </xf>
    <xf numFmtId="167" fontId="14" fillId="0" borderId="6" xfId="2" applyNumberFormat="1" applyFont="1" applyBorder="1" applyAlignment="1">
      <alignment horizontal="center"/>
    </xf>
    <xf numFmtId="167" fontId="15" fillId="0" borderId="6" xfId="2" applyNumberFormat="1" applyFont="1" applyBorder="1" applyAlignment="1">
      <alignment horizontal="center"/>
    </xf>
    <xf numFmtId="167" fontId="15" fillId="0" borderId="6" xfId="2" applyNumberFormat="1" applyFont="1" applyFill="1" applyBorder="1" applyAlignment="1">
      <alignment horizontal="center"/>
    </xf>
    <xf numFmtId="166" fontId="16" fillId="0" borderId="8" xfId="2" applyNumberFormat="1" applyFont="1" applyFill="1" applyBorder="1" applyAlignment="1">
      <alignment horizontal="center" vertical="center"/>
    </xf>
    <xf numFmtId="167" fontId="17" fillId="0" borderId="6" xfId="2" applyNumberFormat="1" applyFont="1" applyFill="1" applyBorder="1" applyAlignment="1">
      <alignment horizontal="center"/>
    </xf>
    <xf numFmtId="2" fontId="6" fillId="0" borderId="9" xfId="2" applyNumberFormat="1" applyFont="1" applyBorder="1"/>
    <xf numFmtId="166" fontId="6" fillId="0" borderId="10" xfId="2" applyNumberFormat="1" applyFont="1" applyBorder="1" applyAlignment="1">
      <alignment horizontal="center" vertical="center"/>
    </xf>
    <xf numFmtId="166" fontId="6" fillId="0" borderId="10" xfId="2" applyNumberFormat="1" applyFont="1" applyFill="1" applyBorder="1" applyAlignment="1">
      <alignment horizontal="center" vertical="center"/>
    </xf>
    <xf numFmtId="167" fontId="13" fillId="0" borderId="11" xfId="2" applyNumberFormat="1" applyFont="1" applyBorder="1" applyAlignment="1">
      <alignment horizontal="center"/>
    </xf>
    <xf numFmtId="2" fontId="18" fillId="0" borderId="0" xfId="2" applyNumberFormat="1" applyFont="1"/>
    <xf numFmtId="167" fontId="6" fillId="0" borderId="6" xfId="2" applyNumberFormat="1" applyFont="1" applyBorder="1" applyAlignment="1">
      <alignment horizontal="center" vertical="center"/>
    </xf>
    <xf numFmtId="2" fontId="11" fillId="0" borderId="0" xfId="2" applyNumberFormat="1" applyFont="1" applyAlignment="1">
      <alignment horizontal="center" vertical="center" wrapText="1"/>
    </xf>
    <xf numFmtId="2" fontId="5" fillId="0" borderId="1" xfId="2" applyNumberFormat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 1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37" workbookViewId="0">
      <selection activeCell="E6" sqref="E6"/>
    </sheetView>
  </sheetViews>
  <sheetFormatPr baseColWidth="10" defaultColWidth="9.140625" defaultRowHeight="16.5" x14ac:dyDescent="0.25"/>
  <cols>
    <col min="1" max="1" width="72.28515625" style="1" customWidth="1"/>
    <col min="2" max="2" width="14.28515625" style="1" customWidth="1"/>
    <col min="3" max="3" width="14.5703125" style="3" customWidth="1"/>
    <col min="4" max="4" width="15.28515625" style="1" customWidth="1"/>
    <col min="5" max="5" width="15.140625" style="1" customWidth="1"/>
    <col min="6" max="6" width="14.85546875" style="1" customWidth="1"/>
    <col min="7" max="7" width="15.85546875" style="1" customWidth="1"/>
    <col min="8" max="8" width="12.42578125" style="1" customWidth="1"/>
    <col min="9" max="9" width="15.7109375" style="1" customWidth="1"/>
    <col min="10" max="16384" width="9.140625" style="1"/>
  </cols>
  <sheetData>
    <row r="1" spans="1:8" ht="10.5" customHeight="1" x14ac:dyDescent="0.25">
      <c r="A1" s="2"/>
    </row>
    <row r="2" spans="1:8" s="4" customFormat="1" ht="40.5" customHeight="1" x14ac:dyDescent="0.25">
      <c r="A2" s="5" t="s">
        <v>49</v>
      </c>
      <c r="B2" s="6"/>
      <c r="C2" s="7"/>
      <c r="D2" s="6"/>
      <c r="E2" s="6"/>
      <c r="F2" s="6"/>
    </row>
    <row r="3" spans="1:8" s="4" customFormat="1" ht="40.5" customHeight="1" thickBot="1" x14ac:dyDescent="0.3">
      <c r="A3" s="60" t="s">
        <v>50</v>
      </c>
      <c r="B3" s="6"/>
      <c r="C3" s="7"/>
      <c r="D3" s="6"/>
      <c r="E3" s="6"/>
      <c r="F3" s="6"/>
    </row>
    <row r="4" spans="1:8" s="2" customFormat="1" ht="17.25" thickBot="1" x14ac:dyDescent="0.3">
      <c r="A4" s="61" t="s">
        <v>51</v>
      </c>
      <c r="B4" s="16">
        <v>2015</v>
      </c>
      <c r="C4" s="16">
        <v>2016</v>
      </c>
      <c r="D4" s="16">
        <v>2017</v>
      </c>
      <c r="E4" s="16">
        <v>2018</v>
      </c>
      <c r="F4" s="16">
        <v>2019</v>
      </c>
      <c r="G4" s="16">
        <v>2020</v>
      </c>
      <c r="H4" s="17">
        <v>2021</v>
      </c>
    </row>
    <row r="5" spans="1:8" s="8" customFormat="1" ht="19.5" x14ac:dyDescent="0.3">
      <c r="A5" s="18" t="s">
        <v>0</v>
      </c>
      <c r="B5" s="19">
        <v>3916.8122865787982</v>
      </c>
      <c r="C5" s="20">
        <v>4176.638388689239</v>
      </c>
      <c r="D5" s="19">
        <v>4523.4084569526776</v>
      </c>
      <c r="E5" s="19">
        <v>4764.0657574236448</v>
      </c>
      <c r="F5" s="19">
        <v>5158.4154178397903</v>
      </c>
      <c r="G5" s="19">
        <v>5289.1874874699997</v>
      </c>
      <c r="H5" s="21">
        <v>6140.2371921540052</v>
      </c>
    </row>
    <row r="6" spans="1:8" s="8" customFormat="1" ht="18.75" customHeight="1" x14ac:dyDescent="0.3">
      <c r="A6" s="24" t="s">
        <v>1</v>
      </c>
      <c r="B6" s="22">
        <v>3634.612375578798</v>
      </c>
      <c r="C6" s="23">
        <v>3884.2029378842399</v>
      </c>
      <c r="D6" s="22">
        <v>4257.2824569526774</v>
      </c>
      <c r="E6" s="22">
        <v>4517.9074062916452</v>
      </c>
      <c r="F6" s="22">
        <v>4883.5032775277905</v>
      </c>
      <c r="G6" s="36">
        <v>5095.9189226569997</v>
      </c>
      <c r="H6" s="21">
        <v>5955.6391921540053</v>
      </c>
    </row>
    <row r="7" spans="1:8" s="8" customFormat="1" ht="19.5" x14ac:dyDescent="0.3">
      <c r="A7" s="24" t="s">
        <v>2</v>
      </c>
      <c r="B7" s="22">
        <v>2954.855375578798</v>
      </c>
      <c r="C7" s="23">
        <v>3197.69693788424</v>
      </c>
      <c r="D7" s="22">
        <v>3458.0944569526773</v>
      </c>
      <c r="E7" s="22">
        <v>3651.1215062916449</v>
      </c>
      <c r="F7" s="22">
        <v>3972.3077285427344</v>
      </c>
      <c r="G7" s="19">
        <v>4149.2088928128469</v>
      </c>
      <c r="H7" s="21">
        <v>4886.9777777070049</v>
      </c>
    </row>
    <row r="8" spans="1:8" s="8" customFormat="1" ht="19.5" x14ac:dyDescent="0.3">
      <c r="A8" s="24" t="s">
        <v>3</v>
      </c>
      <c r="B8" s="25">
        <v>2954.855375578798</v>
      </c>
      <c r="C8" s="26">
        <v>3352.5969378842401</v>
      </c>
      <c r="D8" s="25">
        <v>3660.8004569526775</v>
      </c>
      <c r="E8" s="25">
        <v>3882.350406291645</v>
      </c>
      <c r="F8" s="25">
        <v>4205.4221441407908</v>
      </c>
      <c r="G8" s="19">
        <v>4356.0675448259999</v>
      </c>
      <c r="H8" s="21">
        <v>5096.0137777070049</v>
      </c>
    </row>
    <row r="9" spans="1:8" s="8" customFormat="1" ht="19.5" x14ac:dyDescent="0.3">
      <c r="A9" s="24" t="s">
        <v>4</v>
      </c>
      <c r="B9" s="22">
        <v>1471.0420034421477</v>
      </c>
      <c r="C9" s="23">
        <v>1632.099566558144</v>
      </c>
      <c r="D9" s="22">
        <v>1779.4894387013214</v>
      </c>
      <c r="E9" s="22">
        <v>1943.2228187943667</v>
      </c>
      <c r="F9" s="22">
        <v>2110.278381223824</v>
      </c>
      <c r="G9" s="19">
        <v>2182.751095157194</v>
      </c>
      <c r="H9" s="21">
        <v>2635.4028579987717</v>
      </c>
    </row>
    <row r="10" spans="1:8" s="9" customFormat="1" ht="19.5" x14ac:dyDescent="0.3">
      <c r="A10" s="27" t="s">
        <v>5</v>
      </c>
      <c r="B10" s="28">
        <v>781.08110344214765</v>
      </c>
      <c r="C10" s="29">
        <v>843.8</v>
      </c>
      <c r="D10" s="28">
        <v>940.72666018851874</v>
      </c>
      <c r="E10" s="28">
        <v>1083.9426778775228</v>
      </c>
      <c r="F10" s="28">
        <v>1128.9990433831583</v>
      </c>
      <c r="G10" s="28">
        <v>1176.10168482838</v>
      </c>
      <c r="H10" s="30">
        <v>1391.5270454000347</v>
      </c>
    </row>
    <row r="11" spans="1:8" s="9" customFormat="1" ht="19.5" x14ac:dyDescent="0.3">
      <c r="A11" s="27" t="s">
        <v>6</v>
      </c>
      <c r="B11" s="31">
        <v>689.96090000000004</v>
      </c>
      <c r="C11" s="32">
        <v>788.29956655814397</v>
      </c>
      <c r="D11" s="31">
        <v>838.76277851280281</v>
      </c>
      <c r="E11" s="31">
        <v>859.28014091684395</v>
      </c>
      <c r="F11" s="31">
        <v>981.27933784066545</v>
      </c>
      <c r="G11" s="28">
        <v>1006.649410328814</v>
      </c>
      <c r="H11" s="30">
        <v>1243.8758125987372</v>
      </c>
    </row>
    <row r="12" spans="1:8" s="8" customFormat="1" ht="27.75" customHeight="1" x14ac:dyDescent="0.3">
      <c r="A12" s="24" t="s">
        <v>7</v>
      </c>
      <c r="B12" s="22">
        <v>8.9320000000000004</v>
      </c>
      <c r="C12" s="23">
        <v>9.4804999999999993</v>
      </c>
      <c r="D12" s="22">
        <v>8.6852999999999998</v>
      </c>
      <c r="E12" s="22">
        <v>11.253</v>
      </c>
      <c r="F12" s="22">
        <v>12.077665999999999</v>
      </c>
      <c r="G12" s="33">
        <v>10.64419</v>
      </c>
      <c r="H12" s="21">
        <v>11.880836043</v>
      </c>
    </row>
    <row r="13" spans="1:8" s="9" customFormat="1" ht="19.5" x14ac:dyDescent="0.3">
      <c r="A13" s="27" t="s">
        <v>5</v>
      </c>
      <c r="B13" s="28">
        <v>7.2910000000000004</v>
      </c>
      <c r="C13" s="29">
        <v>8.1234999999999999</v>
      </c>
      <c r="D13" s="28">
        <v>7.5681099999999999</v>
      </c>
      <c r="E13" s="28">
        <v>9.9429999999999996</v>
      </c>
      <c r="F13" s="28">
        <v>10.687165999999999</v>
      </c>
      <c r="G13" s="28">
        <v>8.8338000000000001</v>
      </c>
      <c r="H13" s="30">
        <v>10.299571567999999</v>
      </c>
    </row>
    <row r="14" spans="1:8" s="9" customFormat="1" ht="19.5" x14ac:dyDescent="0.3">
      <c r="A14" s="27" t="s">
        <v>6</v>
      </c>
      <c r="B14" s="28">
        <v>1.641</v>
      </c>
      <c r="C14" s="29">
        <v>1.3570000000000002</v>
      </c>
      <c r="D14" s="28">
        <v>1.1171899999999999</v>
      </c>
      <c r="E14" s="28">
        <v>1.31</v>
      </c>
      <c r="F14" s="28">
        <v>1.3905000000000001</v>
      </c>
      <c r="G14" s="28">
        <v>1.8103900000000002</v>
      </c>
      <c r="H14" s="30">
        <v>1.5812644750000013</v>
      </c>
    </row>
    <row r="15" spans="1:8" s="8" customFormat="1" ht="19.5" x14ac:dyDescent="0.3">
      <c r="A15" s="24" t="s">
        <v>8</v>
      </c>
      <c r="B15" s="34">
        <v>1474.8813721366503</v>
      </c>
      <c r="C15" s="35">
        <v>1556.1168713260961</v>
      </c>
      <c r="D15" s="34">
        <v>1669.9197182513556</v>
      </c>
      <c r="E15" s="34">
        <v>1696.6456874972782</v>
      </c>
      <c r="F15" s="34">
        <v>1849.9516813189102</v>
      </c>
      <c r="G15" s="34">
        <v>1955.8136076556527</v>
      </c>
      <c r="H15" s="21">
        <v>2239.6940836652338</v>
      </c>
    </row>
    <row r="16" spans="1:8" s="9" customFormat="1" ht="19.5" x14ac:dyDescent="0.3">
      <c r="A16" s="27" t="s">
        <v>9</v>
      </c>
      <c r="B16" s="28">
        <v>1011.2222803946501</v>
      </c>
      <c r="C16" s="29">
        <v>1081.8043930230961</v>
      </c>
      <c r="D16" s="28">
        <v>1137.9189640733553</v>
      </c>
      <c r="E16" s="28">
        <v>1207.2943654292783</v>
      </c>
      <c r="F16" s="28">
        <v>1328.6408149339104</v>
      </c>
      <c r="G16" s="31">
        <v>1475.4186741496528</v>
      </c>
      <c r="H16" s="30">
        <v>1721.9032729242335</v>
      </c>
    </row>
    <row r="17" spans="1:8" s="9" customFormat="1" ht="19.5" x14ac:dyDescent="0.3">
      <c r="A17" s="27" t="s">
        <v>10</v>
      </c>
      <c r="B17" s="28">
        <v>387.089397711</v>
      </c>
      <c r="C17" s="29">
        <v>392.27573568100001</v>
      </c>
      <c r="D17" s="28">
        <v>445.5723188390001</v>
      </c>
      <c r="E17" s="28">
        <v>394.80100021300001</v>
      </c>
      <c r="F17" s="28">
        <v>423.18170608299999</v>
      </c>
      <c r="G17" s="31">
        <v>387.26662376999991</v>
      </c>
      <c r="H17" s="30">
        <v>396.691087133</v>
      </c>
    </row>
    <row r="18" spans="1:8" s="9" customFormat="1" ht="19.5" x14ac:dyDescent="0.3">
      <c r="A18" s="27" t="s">
        <v>11</v>
      </c>
      <c r="B18" s="28">
        <v>26.510675056000004</v>
      </c>
      <c r="C18" s="29">
        <v>30.950842982000001</v>
      </c>
      <c r="D18" s="28">
        <v>32.535322028000003</v>
      </c>
      <c r="E18" s="28">
        <v>33.409326864999997</v>
      </c>
      <c r="F18" s="28">
        <v>32.363531260999999</v>
      </c>
      <c r="G18" s="31">
        <v>31.767409613999998</v>
      </c>
      <c r="H18" s="30"/>
    </row>
    <row r="19" spans="1:8" s="9" customFormat="1" ht="19.5" x14ac:dyDescent="0.3">
      <c r="A19" s="27" t="s">
        <v>12</v>
      </c>
      <c r="B19" s="28">
        <v>50.059018975000001</v>
      </c>
      <c r="C19" s="29">
        <v>51.085899639999994</v>
      </c>
      <c r="D19" s="28">
        <v>53.893113311</v>
      </c>
      <c r="E19" s="28">
        <v>61.140994989999996</v>
      </c>
      <c r="F19" s="28">
        <v>65.765629040999997</v>
      </c>
      <c r="G19" s="31">
        <v>61.360900122000004</v>
      </c>
      <c r="H19" s="30">
        <v>79.720459210000001</v>
      </c>
    </row>
    <row r="20" spans="1:8" s="9" customFormat="1" ht="19.5" x14ac:dyDescent="0.3">
      <c r="A20" s="24" t="s">
        <v>13</v>
      </c>
      <c r="B20" s="36">
        <v>0</v>
      </c>
      <c r="C20" s="37">
        <v>154.9</v>
      </c>
      <c r="D20" s="36">
        <v>202.70599999999999</v>
      </c>
      <c r="E20" s="36">
        <v>231.22890000000001</v>
      </c>
      <c r="F20" s="36">
        <v>233.11441559805624</v>
      </c>
      <c r="G20" s="36">
        <v>206.85865201315301</v>
      </c>
      <c r="H20" s="30">
        <v>209.036</v>
      </c>
    </row>
    <row r="21" spans="1:8" s="8" customFormat="1" ht="19.5" x14ac:dyDescent="0.3">
      <c r="A21" s="24" t="s">
        <v>14</v>
      </c>
      <c r="B21" s="22">
        <v>679.75699999999995</v>
      </c>
      <c r="C21" s="23">
        <v>531.60599999999999</v>
      </c>
      <c r="D21" s="22">
        <v>596.48199999999997</v>
      </c>
      <c r="E21" s="22">
        <v>635.55700000000002</v>
      </c>
      <c r="F21" s="22">
        <v>678.08113338699991</v>
      </c>
      <c r="G21" s="36">
        <v>739.85137783100004</v>
      </c>
      <c r="H21" s="21">
        <v>859.62541444699991</v>
      </c>
    </row>
    <row r="22" spans="1:8" s="8" customFormat="1" ht="19.5" x14ac:dyDescent="0.3">
      <c r="A22" s="24" t="s">
        <v>15</v>
      </c>
      <c r="B22" s="22">
        <v>0</v>
      </c>
      <c r="C22" s="23">
        <v>38.917499999999997</v>
      </c>
      <c r="D22" s="22">
        <v>0</v>
      </c>
      <c r="E22" s="22">
        <v>0</v>
      </c>
      <c r="F22" s="22">
        <v>0</v>
      </c>
      <c r="G22" s="36">
        <v>0</v>
      </c>
      <c r="H22" s="21"/>
    </row>
    <row r="23" spans="1:8" s="8" customFormat="1" ht="19.5" x14ac:dyDescent="0.3">
      <c r="A23" s="24" t="s">
        <v>16</v>
      </c>
      <c r="B23" s="22">
        <v>282.19991099999999</v>
      </c>
      <c r="C23" s="23">
        <v>253.517950805</v>
      </c>
      <c r="D23" s="22">
        <v>266.12599999999998</v>
      </c>
      <c r="E23" s="22">
        <v>246.15835113200001</v>
      </c>
      <c r="F23" s="22">
        <v>274.91214031200002</v>
      </c>
      <c r="G23" s="36">
        <v>193.26856481300001</v>
      </c>
      <c r="H23" s="21">
        <v>184.59799999999998</v>
      </c>
    </row>
    <row r="24" spans="1:8" s="8" customFormat="1" ht="19.5" x14ac:dyDescent="0.3">
      <c r="A24" s="24" t="s">
        <v>17</v>
      </c>
      <c r="B24" s="22">
        <v>4469.7821991560013</v>
      </c>
      <c r="C24" s="23">
        <v>5014.5570168041004</v>
      </c>
      <c r="D24" s="22">
        <v>5521.7380095563849</v>
      </c>
      <c r="E24" s="22">
        <v>5708.2759247537761</v>
      </c>
      <c r="F24" s="22">
        <v>5943.8767900565617</v>
      </c>
      <c r="G24" s="36">
        <v>7255.0511855270397</v>
      </c>
      <c r="H24" s="21">
        <v>8102.0428323145043</v>
      </c>
    </row>
    <row r="25" spans="1:8" s="8" customFormat="1" ht="19.5" x14ac:dyDescent="0.3">
      <c r="A25" s="24" t="s">
        <v>18</v>
      </c>
      <c r="B25" s="22">
        <v>2777.2276046660004</v>
      </c>
      <c r="C25" s="23">
        <v>2890.3975704400996</v>
      </c>
      <c r="D25" s="22">
        <v>3317.9004451873857</v>
      </c>
      <c r="E25" s="22">
        <v>3424.4722165954086</v>
      </c>
      <c r="F25" s="22">
        <v>3628.8583045218461</v>
      </c>
      <c r="G25" s="36">
        <v>4248.9290655107325</v>
      </c>
      <c r="H25" s="21">
        <v>4654.635910992185</v>
      </c>
    </row>
    <row r="26" spans="1:8" s="9" customFormat="1" ht="19.5" x14ac:dyDescent="0.3">
      <c r="A26" s="27" t="s">
        <v>19</v>
      </c>
      <c r="B26" s="38">
        <v>1331.553406196</v>
      </c>
      <c r="C26" s="39">
        <v>1400.7716709999997</v>
      </c>
      <c r="D26" s="38">
        <v>1512.338</v>
      </c>
      <c r="E26" s="38">
        <v>1621.9095866909997</v>
      </c>
      <c r="F26" s="38">
        <v>1702.9800000000005</v>
      </c>
      <c r="G26" s="36">
        <v>1828.05</v>
      </c>
      <c r="H26" s="30">
        <v>1859.5720000000001</v>
      </c>
    </row>
    <row r="27" spans="1:8" s="9" customFormat="1" ht="19.5" x14ac:dyDescent="0.3">
      <c r="A27" s="27" t="s">
        <v>20</v>
      </c>
      <c r="B27" s="28">
        <v>255.40800000000002</v>
      </c>
      <c r="C27" s="29">
        <v>260.68</v>
      </c>
      <c r="D27" s="28">
        <v>263.7</v>
      </c>
      <c r="E27" s="28">
        <v>296.34699999999998</v>
      </c>
      <c r="F27" s="28">
        <v>331.33966523399999</v>
      </c>
      <c r="G27" s="40">
        <v>353.00299999999999</v>
      </c>
      <c r="H27" s="30">
        <v>371.343414849</v>
      </c>
    </row>
    <row r="28" spans="1:8" s="9" customFormat="1" ht="19.5" x14ac:dyDescent="0.3">
      <c r="A28" s="27" t="s">
        <v>21</v>
      </c>
      <c r="B28" s="38">
        <v>414.68234598399999</v>
      </c>
      <c r="C28" s="39">
        <v>385.76707411480004</v>
      </c>
      <c r="D28" s="38">
        <v>430.1400000000001</v>
      </c>
      <c r="E28" s="38">
        <v>403.670521431</v>
      </c>
      <c r="F28" s="38">
        <v>431.115032224</v>
      </c>
      <c r="G28" s="40">
        <v>666.36742118498341</v>
      </c>
      <c r="H28" s="30">
        <v>906.79700000000003</v>
      </c>
    </row>
    <row r="29" spans="1:8" s="10" customFormat="1" ht="19.5" x14ac:dyDescent="0.3">
      <c r="A29" s="27" t="s">
        <v>22</v>
      </c>
      <c r="B29" s="38">
        <v>775.58385248600007</v>
      </c>
      <c r="C29" s="39">
        <v>843.17882532529995</v>
      </c>
      <c r="D29" s="38">
        <v>1111.7224451873858</v>
      </c>
      <c r="E29" s="38">
        <v>1102.5451084734088</v>
      </c>
      <c r="F29" s="38">
        <v>1163.423607063846</v>
      </c>
      <c r="G29" s="40">
        <v>1394.4471443257496</v>
      </c>
      <c r="H29" s="41">
        <f>H25-H26-H27-H28</f>
        <v>1516.9234961431848</v>
      </c>
    </row>
    <row r="30" spans="1:8" s="8" customFormat="1" ht="26.25" customHeight="1" x14ac:dyDescent="0.3">
      <c r="A30" s="24" t="s">
        <v>23</v>
      </c>
      <c r="B30" s="22">
        <v>1247.2782754899999</v>
      </c>
      <c r="C30" s="23">
        <v>1408.3749583900001</v>
      </c>
      <c r="D30" s="22">
        <v>1526.7595113689999</v>
      </c>
      <c r="E30" s="22">
        <v>1547.3038921651</v>
      </c>
      <c r="F30" s="22">
        <v>1499.2882224069999</v>
      </c>
      <c r="G30" s="36">
        <v>1914.4401521770001</v>
      </c>
      <c r="H30" s="59">
        <v>2171.883411241</v>
      </c>
    </row>
    <row r="31" spans="1:8" s="9" customFormat="1" ht="19.5" x14ac:dyDescent="0.3">
      <c r="A31" s="43" t="s">
        <v>24</v>
      </c>
      <c r="B31" s="38">
        <v>783.65236448999997</v>
      </c>
      <c r="C31" s="39">
        <v>1031.3650075850001</v>
      </c>
      <c r="D31" s="38">
        <v>873.66651136899998</v>
      </c>
      <c r="E31" s="38">
        <v>871.20210876110002</v>
      </c>
      <c r="F31" s="38">
        <v>952.51163417500015</v>
      </c>
      <c r="G31" s="36">
        <v>1214.3481521770002</v>
      </c>
      <c r="H31" s="30">
        <v>1198.0240000000001</v>
      </c>
    </row>
    <row r="32" spans="1:8" s="9" customFormat="1" ht="19.5" x14ac:dyDescent="0.3">
      <c r="A32" s="43" t="s">
        <v>25</v>
      </c>
      <c r="B32" s="38">
        <v>456.32891099999995</v>
      </c>
      <c r="C32" s="39">
        <v>354.363950805</v>
      </c>
      <c r="D32" s="38">
        <v>599.61500000000001</v>
      </c>
      <c r="E32" s="38">
        <v>656.08478340399995</v>
      </c>
      <c r="F32" s="38">
        <v>521.94197032299996</v>
      </c>
      <c r="G32" s="40">
        <v>675.31099999999992</v>
      </c>
      <c r="H32" s="30">
        <v>932.36099999999999</v>
      </c>
    </row>
    <row r="33" spans="1:8" s="9" customFormat="1" ht="19.5" x14ac:dyDescent="0.3">
      <c r="A33" s="42" t="s">
        <v>26</v>
      </c>
      <c r="B33" s="38">
        <v>0</v>
      </c>
      <c r="C33" s="39">
        <v>138.4</v>
      </c>
      <c r="D33" s="38">
        <v>202.70599999999999</v>
      </c>
      <c r="E33" s="38">
        <v>231.22890000000001</v>
      </c>
      <c r="F33" s="38">
        <v>233.11441559805624</v>
      </c>
      <c r="G33" s="40">
        <v>206.85865201315301</v>
      </c>
      <c r="H33" s="30">
        <v>209.036</v>
      </c>
    </row>
    <row r="34" spans="1:8" s="9" customFormat="1" ht="19.5" x14ac:dyDescent="0.3">
      <c r="A34" s="42" t="s">
        <v>27</v>
      </c>
      <c r="B34" s="22">
        <v>25.998000000000001</v>
      </c>
      <c r="C34" s="23">
        <v>66.927027973999998</v>
      </c>
      <c r="D34" s="22">
        <v>45.966999999999999</v>
      </c>
      <c r="E34" s="22">
        <v>37.569181393999997</v>
      </c>
      <c r="F34" s="22">
        <v>6.9980000000000002</v>
      </c>
      <c r="G34" s="22">
        <v>35.643999999999998</v>
      </c>
      <c r="H34" s="30">
        <v>31.524999999999999</v>
      </c>
    </row>
    <row r="35" spans="1:8" s="8" customFormat="1" ht="19.5" x14ac:dyDescent="0.3">
      <c r="A35" s="42" t="s">
        <v>28</v>
      </c>
      <c r="B35" s="22">
        <v>-0.171681</v>
      </c>
      <c r="C35" s="23">
        <v>0</v>
      </c>
      <c r="D35" s="22">
        <v>0</v>
      </c>
      <c r="E35" s="22">
        <v>0</v>
      </c>
      <c r="F35" s="22">
        <v>0</v>
      </c>
      <c r="G35" s="22">
        <v>0</v>
      </c>
      <c r="H35" s="21"/>
    </row>
    <row r="36" spans="1:8" s="9" customFormat="1" ht="54" customHeight="1" x14ac:dyDescent="0.3">
      <c r="A36" s="42" t="s">
        <v>29</v>
      </c>
      <c r="B36" s="44">
        <v>108.72499999999999</v>
      </c>
      <c r="C36" s="45">
        <v>129.38345999999999</v>
      </c>
      <c r="D36" s="44">
        <v>44.928900000000006</v>
      </c>
      <c r="E36" s="44">
        <v>32.646837621000003</v>
      </c>
      <c r="F36" s="44">
        <v>54.683</v>
      </c>
      <c r="G36" s="44">
        <v>181.72200000000001</v>
      </c>
      <c r="H36" s="30">
        <v>250.43700000000001</v>
      </c>
    </row>
    <row r="37" spans="1:8" s="9" customFormat="1" ht="19.5" x14ac:dyDescent="0.3">
      <c r="A37" s="42" t="s">
        <v>30</v>
      </c>
      <c r="B37" s="22">
        <v>13.22</v>
      </c>
      <c r="C37" s="23">
        <v>20.939</v>
      </c>
      <c r="D37" s="22">
        <v>3.96</v>
      </c>
      <c r="E37" s="22">
        <v>0.88500000000000001</v>
      </c>
      <c r="F37" s="22">
        <v>0</v>
      </c>
      <c r="G37" s="44">
        <v>0</v>
      </c>
      <c r="H37" s="30"/>
    </row>
    <row r="38" spans="1:8" s="9" customFormat="1" ht="19.5" x14ac:dyDescent="0.3">
      <c r="A38" s="42" t="s">
        <v>31</v>
      </c>
      <c r="B38" s="22">
        <v>297.505</v>
      </c>
      <c r="C38" s="23">
        <v>360.13499999999999</v>
      </c>
      <c r="D38" s="22">
        <v>379.51615299999997</v>
      </c>
      <c r="E38" s="22">
        <v>434.16989697826705</v>
      </c>
      <c r="F38" s="22">
        <v>520.93484752966003</v>
      </c>
      <c r="G38" s="44">
        <v>663.81980101315503</v>
      </c>
      <c r="H38" s="30">
        <v>784.52551008131877</v>
      </c>
    </row>
    <row r="39" spans="1:8" s="9" customFormat="1" ht="19.5" x14ac:dyDescent="0.3">
      <c r="A39" s="46" t="s">
        <v>32</v>
      </c>
      <c r="B39" s="22">
        <v>-552.9699125772031</v>
      </c>
      <c r="C39" s="23">
        <v>-837.91862811486135</v>
      </c>
      <c r="D39" s="22">
        <v>-998.32955260370727</v>
      </c>
      <c r="E39" s="22">
        <v>-944.2101673301313</v>
      </c>
      <c r="F39" s="22">
        <v>-785.46137221677145</v>
      </c>
      <c r="G39" s="22">
        <v>-1965.86369805704</v>
      </c>
      <c r="H39" s="30">
        <v>-1961.805640160499</v>
      </c>
    </row>
    <row r="40" spans="1:8" s="9" customFormat="1" ht="19.5" x14ac:dyDescent="0.3">
      <c r="A40" s="46" t="s">
        <v>33</v>
      </c>
      <c r="B40" s="22">
        <v>-68.115912577202948</v>
      </c>
      <c r="C40" s="23">
        <v>-394.91612811485999</v>
      </c>
      <c r="D40" s="22">
        <v>-281.36439960370785</v>
      </c>
      <c r="E40" s="22">
        <v>-99.228838079863294</v>
      </c>
      <c r="F40" s="22">
        <v>-17.496694676111133</v>
      </c>
      <c r="G40" s="22">
        <v>-1302.043897043885</v>
      </c>
      <c r="H40" s="30">
        <v>-429.51713007917976</v>
      </c>
    </row>
    <row r="41" spans="1:8" s="9" customFormat="1" ht="19.5" x14ac:dyDescent="0.3">
      <c r="A41" s="24" t="s">
        <v>34</v>
      </c>
      <c r="B41" s="22">
        <v>538.9022656789997</v>
      </c>
      <c r="C41" s="23">
        <v>832.58600000000001</v>
      </c>
      <c r="D41" s="22">
        <v>999.45532816000036</v>
      </c>
      <c r="E41" s="22">
        <v>955.9166703436382</v>
      </c>
      <c r="F41" s="22">
        <v>796.59274564161717</v>
      </c>
      <c r="G41" s="22">
        <v>1956.6974257821462</v>
      </c>
      <c r="H41" s="30">
        <v>1950.1959431851055</v>
      </c>
    </row>
    <row r="42" spans="1:8" s="9" customFormat="1" ht="19.5" x14ac:dyDescent="0.3">
      <c r="A42" s="24" t="s">
        <v>35</v>
      </c>
      <c r="B42" s="22">
        <v>-240.05073432100031</v>
      </c>
      <c r="C42" s="23">
        <v>383.62200000000001</v>
      </c>
      <c r="D42" s="22">
        <v>-120.03896611599959</v>
      </c>
      <c r="E42" s="22">
        <v>-376.4445249852148</v>
      </c>
      <c r="F42" s="22">
        <v>250.68379806736755</v>
      </c>
      <c r="G42" s="22">
        <v>747.65919043912686</v>
      </c>
      <c r="H42" s="30">
        <v>385.06097678500066</v>
      </c>
    </row>
    <row r="43" spans="1:8" s="8" customFormat="1" ht="19.5" x14ac:dyDescent="0.3">
      <c r="A43" s="24" t="s">
        <v>36</v>
      </c>
      <c r="B43" s="22">
        <v>-151.31093000000027</v>
      </c>
      <c r="C43" s="23">
        <v>352.08100000000002</v>
      </c>
      <c r="D43" s="22">
        <v>71.634913884000383</v>
      </c>
      <c r="E43" s="22">
        <v>-233.61852253521482</v>
      </c>
      <c r="F43" s="22">
        <v>220.38241113492001</v>
      </c>
      <c r="G43" s="22">
        <v>1017.1114569812726</v>
      </c>
      <c r="H43" s="21">
        <v>446.09749670868194</v>
      </c>
    </row>
    <row r="44" spans="1:8" s="4" customFormat="1" ht="19.5" x14ac:dyDescent="0.3">
      <c r="A44" s="27" t="s">
        <v>37</v>
      </c>
      <c r="B44" s="28">
        <v>52.408000000000001</v>
      </c>
      <c r="C44" s="29">
        <v>24.400000000000091</v>
      </c>
      <c r="D44" s="28">
        <v>91.007018723999977</v>
      </c>
      <c r="E44" s="28">
        <v>72.150075600999998</v>
      </c>
      <c r="F44" s="28">
        <v>71.979499445599984</v>
      </c>
      <c r="G44" s="38">
        <v>335.40560697399991</v>
      </c>
      <c r="H44" s="47">
        <v>391.56083196100002</v>
      </c>
    </row>
    <row r="45" spans="1:8" s="11" customFormat="1" ht="19.5" x14ac:dyDescent="0.3">
      <c r="A45" s="24" t="s">
        <v>38</v>
      </c>
      <c r="B45" s="22">
        <v>-88.739804321000037</v>
      </c>
      <c r="C45" s="23">
        <v>31.541000000000011</v>
      </c>
      <c r="D45" s="22">
        <v>-191.67387999999997</v>
      </c>
      <c r="E45" s="22">
        <v>-142.82600245</v>
      </c>
      <c r="F45" s="22">
        <v>30.301386932447549</v>
      </c>
      <c r="G45" s="22">
        <v>-269.45226654214571</v>
      </c>
      <c r="H45" s="48">
        <v>-61.036519923681304</v>
      </c>
    </row>
    <row r="46" spans="1:8" s="12" customFormat="1" ht="19.5" x14ac:dyDescent="0.3">
      <c r="A46" s="27" t="s">
        <v>39</v>
      </c>
      <c r="B46" s="38">
        <v>1.5399999999999636</v>
      </c>
      <c r="C46" s="39">
        <v>78.860000000000014</v>
      </c>
      <c r="D46" s="38">
        <v>-76.149999999999977</v>
      </c>
      <c r="E46" s="38">
        <v>-53.099999999999994</v>
      </c>
      <c r="F46" s="38">
        <v>106.19999999999999</v>
      </c>
      <c r="G46" s="22">
        <v>75.946687736000001</v>
      </c>
      <c r="H46" s="49">
        <v>-11.340200600000003</v>
      </c>
    </row>
    <row r="47" spans="1:8" s="12" customFormat="1" ht="19.5" x14ac:dyDescent="0.3">
      <c r="A47" s="27" t="s">
        <v>40</v>
      </c>
      <c r="B47" s="28">
        <v>0</v>
      </c>
      <c r="C47" s="29">
        <v>-68.400000000000006</v>
      </c>
      <c r="D47" s="28">
        <v>-124</v>
      </c>
      <c r="E47" s="28">
        <v>-56.6</v>
      </c>
      <c r="F47" s="28">
        <v>0</v>
      </c>
      <c r="G47" s="22">
        <v>0</v>
      </c>
      <c r="H47" s="49">
        <v>0</v>
      </c>
    </row>
    <row r="48" spans="1:8" s="11" customFormat="1" ht="19.5" x14ac:dyDescent="0.3">
      <c r="A48" s="24" t="s">
        <v>41</v>
      </c>
      <c r="B48" s="22">
        <v>778.95299999999997</v>
      </c>
      <c r="C48" s="23">
        <v>448.96399999999994</v>
      </c>
      <c r="D48" s="22">
        <v>1119.4942942759999</v>
      </c>
      <c r="E48" s="22">
        <v>1332.361195328853</v>
      </c>
      <c r="F48" s="22">
        <v>545.90894757424962</v>
      </c>
      <c r="G48" s="22">
        <v>1209.0382353430193</v>
      </c>
      <c r="H48" s="48">
        <v>1565.1349664001048</v>
      </c>
    </row>
    <row r="49" spans="1:8" s="11" customFormat="1" ht="19.5" x14ac:dyDescent="0.3">
      <c r="A49" s="43" t="s">
        <v>42</v>
      </c>
      <c r="B49" s="28">
        <v>327.72899999999998</v>
      </c>
      <c r="C49" s="29">
        <v>262</v>
      </c>
      <c r="D49" s="28">
        <v>485.79</v>
      </c>
      <c r="E49" s="28">
        <v>569.28843227200002</v>
      </c>
      <c r="F49" s="28">
        <v>414.50457988599999</v>
      </c>
      <c r="G49" s="38">
        <v>573.91099999999994</v>
      </c>
      <c r="H49" s="48">
        <v>840.10299999999995</v>
      </c>
    </row>
    <row r="50" spans="1:8" s="11" customFormat="1" ht="19.5" x14ac:dyDescent="0.3">
      <c r="A50" s="43" t="s">
        <v>43</v>
      </c>
      <c r="B50" s="38">
        <v>94.780999999999992</v>
      </c>
      <c r="C50" s="39">
        <v>89.31</v>
      </c>
      <c r="D50" s="38">
        <v>108.9</v>
      </c>
      <c r="E50" s="38">
        <v>74.717999999999989</v>
      </c>
      <c r="F50" s="38">
        <v>95.2</v>
      </c>
      <c r="G50" s="38">
        <v>220.61246434200001</v>
      </c>
      <c r="H50" s="48">
        <v>226.9</v>
      </c>
    </row>
    <row r="51" spans="1:8" s="11" customFormat="1" ht="19.5" x14ac:dyDescent="0.3">
      <c r="A51" s="43" t="s">
        <v>44</v>
      </c>
      <c r="B51" s="28">
        <v>-230.81</v>
      </c>
      <c r="C51" s="29">
        <v>-269.67</v>
      </c>
      <c r="D51" s="28">
        <v>-710.78865572400014</v>
      </c>
      <c r="E51" s="28">
        <v>-290.16849092366698</v>
      </c>
      <c r="F51" s="28">
        <v>-1185.1831438120198</v>
      </c>
      <c r="G51" s="38">
        <v>-250.55974672183493</v>
      </c>
      <c r="H51" s="48">
        <v>-345.54243359989516</v>
      </c>
    </row>
    <row r="52" spans="1:8" s="13" customFormat="1" ht="19.5" x14ac:dyDescent="0.3">
      <c r="A52" s="43" t="s">
        <v>45</v>
      </c>
      <c r="B52" s="28">
        <v>584.83999999999992</v>
      </c>
      <c r="C52" s="29">
        <v>0</v>
      </c>
      <c r="D52" s="28">
        <v>1143.5229999999999</v>
      </c>
      <c r="E52" s="28">
        <v>1115.126</v>
      </c>
      <c r="F52" s="28">
        <v>1410.9180100000799</v>
      </c>
      <c r="G52" s="38">
        <v>0</v>
      </c>
      <c r="H52" s="50">
        <v>608.36344999999994</v>
      </c>
    </row>
    <row r="53" spans="1:8" s="13" customFormat="1" ht="19.5" x14ac:dyDescent="0.3">
      <c r="A53" s="43" t="s">
        <v>46</v>
      </c>
      <c r="B53" s="28">
        <v>0</v>
      </c>
      <c r="C53" s="29">
        <v>157.90100000000001</v>
      </c>
      <c r="D53" s="28">
        <v>-3.8180000000000001</v>
      </c>
      <c r="E53" s="28">
        <v>-12.694050000000001</v>
      </c>
      <c r="F53" s="28">
        <v>-20.700499999999998</v>
      </c>
      <c r="G53" s="38">
        <v>0</v>
      </c>
      <c r="H53" s="51">
        <v>-32</v>
      </c>
    </row>
    <row r="54" spans="1:8" s="13" customFormat="1" ht="19.5" x14ac:dyDescent="0.3">
      <c r="A54" s="27" t="s">
        <v>47</v>
      </c>
      <c r="B54" s="28">
        <v>2.4130000000000322</v>
      </c>
      <c r="C54" s="29">
        <v>209.42299999999994</v>
      </c>
      <c r="D54" s="28">
        <v>95.887949999999989</v>
      </c>
      <c r="E54" s="28">
        <v>-123.90869601947983</v>
      </c>
      <c r="F54" s="28">
        <v>-168.82999849981036</v>
      </c>
      <c r="G54" s="52"/>
      <c r="H54" s="53"/>
    </row>
    <row r="55" spans="1:8" s="11" customFormat="1" ht="20.25" thickBot="1" x14ac:dyDescent="0.35">
      <c r="A55" s="54" t="s">
        <v>48</v>
      </c>
      <c r="B55" s="55">
        <v>-14.067646898203407</v>
      </c>
      <c r="C55" s="56">
        <v>-5.3326281148613361</v>
      </c>
      <c r="D55" s="55">
        <v>1.1257755562930924</v>
      </c>
      <c r="E55" s="55">
        <v>11.706503013506904</v>
      </c>
      <c r="F55" s="55">
        <v>11.131373424845719</v>
      </c>
      <c r="G55" s="55">
        <v>-9.1662722748937995</v>
      </c>
      <c r="H55" s="57">
        <v>-11.60969697539349</v>
      </c>
    </row>
    <row r="56" spans="1:8" s="4" customFormat="1" x14ac:dyDescent="0.25">
      <c r="B56" s="14"/>
      <c r="C56" s="15"/>
      <c r="D56" s="14"/>
      <c r="E56" s="14"/>
      <c r="F56" s="14"/>
    </row>
    <row r="57" spans="1:8" x14ac:dyDescent="0.25">
      <c r="A57" s="58" t="s">
        <v>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15-21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2022-04-15T09:37:59Z</dcterms:modified>
</cp:coreProperties>
</file>